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70" windowWidth="16605" windowHeight="8265" tabRatio="683"/>
  </bookViews>
  <sheets>
    <sheet name="Canal Project- Cabaret" sheetId="31" r:id="rId1"/>
    <sheet name="Sheet1" sheetId="28" r:id="rId2"/>
  </sheets>
  <definedNames>
    <definedName name="_xlnm.Print_Area" localSheetId="0">'Canal Project- Cabaret'!$A$1:$G$25</definedName>
  </definedNames>
  <calcPr calcId="145621"/>
</workbook>
</file>

<file path=xl/calcChain.xml><?xml version="1.0" encoding="utf-8"?>
<calcChain xmlns="http://schemas.openxmlformats.org/spreadsheetml/2006/main">
  <c r="G5" i="31" l="1"/>
  <c r="A7" i="31"/>
  <c r="G7" i="31"/>
  <c r="G8" i="31"/>
  <c r="A10" i="31"/>
  <c r="A11" i="31" s="1"/>
  <c r="A12" i="31" s="1"/>
  <c r="G10" i="31"/>
  <c r="G11" i="31"/>
  <c r="G12" i="31"/>
  <c r="A14" i="31"/>
  <c r="G14" i="31"/>
  <c r="A16" i="31"/>
  <c r="A17" i="31" s="1"/>
  <c r="A18" i="31" s="1"/>
  <c r="G16" i="31"/>
  <c r="E17" i="31"/>
  <c r="G17" i="31"/>
  <c r="G18" i="31"/>
  <c r="A20" i="31"/>
  <c r="A21" i="31" s="1"/>
  <c r="A22" i="31" s="1"/>
  <c r="G20" i="31"/>
  <c r="G21" i="31"/>
  <c r="G22" i="31"/>
  <c r="A24" i="31"/>
  <c r="G24" i="31"/>
  <c r="B25" i="31"/>
  <c r="G25" i="31" l="1"/>
</calcChain>
</file>

<file path=xl/sharedStrings.xml><?xml version="1.0" encoding="utf-8"?>
<sst xmlns="http://schemas.openxmlformats.org/spreadsheetml/2006/main" count="62" uniqueCount="51">
  <si>
    <t>Description</t>
  </si>
  <si>
    <t>Unit</t>
  </si>
  <si>
    <t>Unit cost</t>
  </si>
  <si>
    <t>Cost</t>
  </si>
  <si>
    <t>m3</t>
  </si>
  <si>
    <t>m2</t>
  </si>
  <si>
    <t>Quantity</t>
  </si>
  <si>
    <t>Nr.</t>
  </si>
  <si>
    <t>MOUVEMENTS DE TERRE</t>
  </si>
  <si>
    <t xml:space="preserve">FONDATIONS - MACONNERIE </t>
  </si>
  <si>
    <t>Canal project -Cabaret</t>
  </si>
  <si>
    <t xml:space="preserve">TOTAL </t>
  </si>
  <si>
    <t xml:space="preserve">Piece </t>
  </si>
  <si>
    <t>fft</t>
  </si>
  <si>
    <t>Maconnerie de roche de rivière</t>
  </si>
  <si>
    <t>Landsurveying</t>
  </si>
  <si>
    <t>BETON</t>
  </si>
  <si>
    <t xml:space="preserve">Grillage </t>
  </si>
  <si>
    <t>Unsuitable soil</t>
  </si>
  <si>
    <t xml:space="preserve">Jointoyage des roches avect mortier
</t>
  </si>
  <si>
    <t xml:space="preserve">REMBLAI ET NIVELLAGE. 
</t>
  </si>
  <si>
    <t xml:space="preserve">COFFRAGE
</t>
  </si>
  <si>
    <t xml:space="preserve">ARMATURES
</t>
  </si>
  <si>
    <t xml:space="preserve">FOUILLES
</t>
  </si>
  <si>
    <t xml:space="preserve">EXCAVATION 
</t>
  </si>
  <si>
    <t xml:space="preserve">BETON radier
</t>
  </si>
  <si>
    <t xml:space="preserve">Land surveying </t>
  </si>
  <si>
    <t xml:space="preserve">Masonry river rock walls  </t>
  </si>
  <si>
    <t xml:space="preserve">Joint pointing rock 
</t>
  </si>
  <si>
    <t xml:space="preserve">CONCRETE for bottom of canal including the Y
</t>
  </si>
  <si>
    <t xml:space="preserve">Canal Masonary Rock Walls </t>
  </si>
  <si>
    <t>REINFORCED CONCRETE Canal Cover</t>
  </si>
  <si>
    <t>Backfill, Grading and Compaction</t>
  </si>
  <si>
    <t>Canal Concrete Bottom</t>
  </si>
  <si>
    <t xml:space="preserve">FILL AND GRADING
</t>
  </si>
  <si>
    <t xml:space="preserve">FORMWORK
</t>
  </si>
  <si>
    <t>kg</t>
  </si>
  <si>
    <t>CONCRETE</t>
  </si>
  <si>
    <t>Grates</t>
  </si>
  <si>
    <t xml:space="preserve">REINFORCEMENT
</t>
  </si>
  <si>
    <t xml:space="preserve">Topometrie </t>
  </si>
  <si>
    <t>BETON ARME couverture canal</t>
  </si>
  <si>
    <t>Beton fond canal</t>
  </si>
  <si>
    <t>Final grading</t>
  </si>
  <si>
    <t xml:space="preserve">Nivellement final </t>
  </si>
  <si>
    <t>Grates hinged</t>
  </si>
  <si>
    <t>Grates welded</t>
  </si>
  <si>
    <t>Transitional grates</t>
  </si>
  <si>
    <t xml:space="preserve">Grillage soudée </t>
  </si>
  <si>
    <t>Grillage à charnière</t>
  </si>
  <si>
    <t>Grillage Transitoire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</si>
</sst>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0.0"/>
    <numFmt numFmtId="165" formatCode="_ * #,##0.0_ ;_ * \-#,##0.0_ ;_ * &quot;-&quot;?_ ;_ @_ "/>
    <numFmt numFmtId="166" formatCode="_ * #,##0.00_ ;_ * \-#,##0.00_ ;_ * &quot;-&quot;??_ ;_ @_ "/>
    <numFmt numFmtId="167" formatCode="_([$USD]\ * #,##0.00_);_([$USD]\ * \(#,##0.00\);_([$USD]\ * &quot;-&quot;??_);_(@_)"/>
    <numFmt numFmtId="168" formatCode="&quot;$&quot;#,##0.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1" fillId="0" borderId="0"/>
    <xf numFmtId="0" fontId="1" fillId="0" borderId="0"/>
  </cellStyleXfs>
  <cellXfs count="48">
    <xf numFmtId="0" fontId="0" fillId="0" borderId="0" xfId="0"/>
    <xf numFmtId="164" fontId="2" fillId="0" borderId="1" xfId="0" applyNumberFormat="1" applyFont="1" applyFill="1" applyBorder="1" applyAlignment="1" applyProtection="1">
      <alignment horizontal="center" vertical="top"/>
    </xf>
    <xf numFmtId="0" fontId="2" fillId="0" borderId="1" xfId="0" applyFont="1" applyFill="1" applyBorder="1" applyAlignment="1" applyProtection="1">
      <alignment vertical="top" wrapText="1"/>
    </xf>
    <xf numFmtId="0" fontId="3" fillId="0" borderId="1" xfId="0" applyFont="1" applyFill="1" applyBorder="1" applyAlignment="1" applyProtection="1">
      <alignment vertical="top" wrapText="1"/>
    </xf>
    <xf numFmtId="164" fontId="3" fillId="2" borderId="1" xfId="0" applyNumberFormat="1" applyFont="1" applyFill="1" applyBorder="1" applyAlignment="1" applyProtection="1">
      <alignment horizontal="center" vertical="center"/>
    </xf>
    <xf numFmtId="164" fontId="3" fillId="2" borderId="1" xfId="0" applyNumberFormat="1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0" borderId="0" xfId="0" applyFont="1" applyFill="1" applyBorder="1" applyAlignment="1" applyProtection="1"/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Protection="1"/>
    <xf numFmtId="167" fontId="2" fillId="0" borderId="0" xfId="0" applyNumberFormat="1" applyFont="1" applyBorder="1" applyProtection="1"/>
    <xf numFmtId="0" fontId="3" fillId="2" borderId="1" xfId="0" applyFont="1" applyFill="1" applyBorder="1" applyAlignment="1" applyProtection="1">
      <alignment vertical="center" wrapText="1"/>
    </xf>
    <xf numFmtId="167" fontId="3" fillId="2" borderId="1" xfId="1" applyNumberFormat="1" applyFont="1" applyFill="1" applyBorder="1" applyAlignment="1" applyProtection="1">
      <alignment horizontal="center" vertical="center"/>
    </xf>
    <xf numFmtId="166" fontId="2" fillId="0" borderId="1" xfId="0" applyNumberFormat="1" applyFont="1" applyFill="1" applyBorder="1" applyAlignment="1" applyProtection="1">
      <alignment horizontal="center" vertical="center" wrapText="1"/>
    </xf>
    <xf numFmtId="167" fontId="3" fillId="0" borderId="1" xfId="0" applyNumberFormat="1" applyFont="1" applyFill="1" applyBorder="1" applyAlignment="1" applyProtection="1">
      <alignment horizontal="center" vertical="center" wrapText="1"/>
    </xf>
    <xf numFmtId="165" fontId="2" fillId="0" borderId="1" xfId="0" applyNumberFormat="1" applyFont="1" applyFill="1" applyBorder="1" applyAlignment="1" applyProtection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vertical="center" wrapText="1"/>
    </xf>
    <xf numFmtId="165" fontId="2" fillId="0" borderId="1" xfId="0" applyNumberFormat="1" applyFont="1" applyFill="1" applyBorder="1" applyAlignment="1" applyProtection="1">
      <alignment horizontal="center" vertical="center" wrapText="1"/>
    </xf>
    <xf numFmtId="167" fontId="2" fillId="0" borderId="1" xfId="1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166" fontId="2" fillId="3" borderId="1" xfId="0" applyNumberFormat="1" applyFont="1" applyFill="1" applyBorder="1" applyAlignment="1" applyProtection="1">
      <alignment horizontal="center" vertical="center" wrapText="1"/>
    </xf>
    <xf numFmtId="167" fontId="2" fillId="3" borderId="1" xfId="1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167" fontId="3" fillId="0" borderId="1" xfId="1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167" fontId="2" fillId="0" borderId="0" xfId="1" applyNumberFormat="1" applyFont="1" applyBorder="1" applyAlignment="1" applyProtection="1">
      <alignment horizontal="center" vertical="center"/>
    </xf>
    <xf numFmtId="168" fontId="2" fillId="0" borderId="0" xfId="0" applyNumberFormat="1" applyFont="1" applyBorder="1" applyAlignment="1" applyProtection="1">
      <alignment horizontal="right" vertical="center"/>
      <protection locked="0"/>
    </xf>
    <xf numFmtId="168" fontId="2" fillId="2" borderId="1" xfId="0" applyNumberFormat="1" applyFont="1" applyFill="1" applyBorder="1" applyAlignment="1" applyProtection="1">
      <alignment horizontal="right" vertical="center"/>
      <protection locked="0"/>
    </xf>
    <xf numFmtId="168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168" fontId="2" fillId="0" borderId="1" xfId="0" applyNumberFormat="1" applyFont="1" applyFill="1" applyBorder="1" applyAlignment="1" applyProtection="1">
      <alignment horizontal="right" vertical="center"/>
      <protection locked="0"/>
    </xf>
    <xf numFmtId="168" fontId="2" fillId="3" borderId="1" xfId="0" applyNumberFormat="1" applyFont="1" applyFill="1" applyBorder="1" applyAlignment="1" applyProtection="1">
      <alignment horizontal="right" vertical="center"/>
      <protection locked="0"/>
    </xf>
    <xf numFmtId="2" fontId="2" fillId="0" borderId="1" xfId="0" applyNumberFormat="1" applyFont="1" applyFill="1" applyBorder="1" applyAlignment="1" applyProtection="1">
      <alignment vertical="top"/>
    </xf>
    <xf numFmtId="0" fontId="2" fillId="0" borderId="1" xfId="3" applyFont="1" applyFill="1" applyBorder="1" applyAlignment="1" applyProtection="1">
      <alignment vertical="top" wrapText="1"/>
    </xf>
    <xf numFmtId="0" fontId="2" fillId="0" borderId="1" xfId="0" applyNumberFormat="1" applyFont="1" applyFill="1" applyBorder="1" applyAlignment="1" applyProtection="1">
      <alignment vertical="top" wrapText="1"/>
    </xf>
    <xf numFmtId="0" fontId="3" fillId="3" borderId="1" xfId="0" applyNumberFormat="1" applyFont="1" applyFill="1" applyBorder="1" applyAlignment="1" applyProtection="1">
      <alignment vertical="top" wrapText="1"/>
    </xf>
    <xf numFmtId="0" fontId="2" fillId="0" borderId="1" xfId="0" applyFont="1" applyBorder="1" applyAlignment="1" applyProtection="1"/>
    <xf numFmtId="164" fontId="3" fillId="2" borderId="1" xfId="0" applyNumberFormat="1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vertical="center" wrapText="1"/>
    </xf>
    <xf numFmtId="0" fontId="2" fillId="0" borderId="0" xfId="0" applyFont="1" applyBorder="1" applyAlignment="1" applyProtection="1">
      <alignment wrapText="1"/>
    </xf>
    <xf numFmtId="0" fontId="3" fillId="0" borderId="1" xfId="0" applyFont="1" applyFill="1" applyBorder="1" applyAlignment="1" applyProtection="1">
      <alignment vertical="center"/>
    </xf>
    <xf numFmtId="164" fontId="3" fillId="0" borderId="1" xfId="0" applyNumberFormat="1" applyFont="1" applyFill="1" applyBorder="1" applyAlignment="1" applyProtection="1">
      <alignment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</cellXfs>
  <cellStyles count="4">
    <cellStyle name="Currency" xfId="1" builtinId="4"/>
    <cellStyle name="Normal" xfId="0" builtinId="0"/>
    <cellStyle name="Normal 2" xfId="2"/>
    <cellStyle name="Normal 3" xfId="3"/>
  </cellStyles>
  <dxfs count="44">
    <dxf>
      <font>
        <b/>
        <i val="0"/>
        <strike val="0"/>
        <color rgb="FFFF0000"/>
      </font>
      <fill>
        <patternFill>
          <bgColor theme="7" tint="0.79998168889431442"/>
        </patternFill>
      </fill>
    </dxf>
    <dxf>
      <font>
        <b/>
        <i val="0"/>
        <strike val="0"/>
        <color theme="6" tint="-0.499984740745262"/>
      </font>
      <fill>
        <patternFill>
          <bgColor rgb="FF9AD35B"/>
        </patternFill>
      </fill>
    </dxf>
    <dxf>
      <font>
        <b/>
        <i val="0"/>
        <strike val="0"/>
        <color rgb="FFFF0000"/>
      </font>
      <fill>
        <patternFill>
          <bgColor theme="7" tint="0.79998168889431442"/>
        </patternFill>
      </fill>
    </dxf>
    <dxf>
      <font>
        <b/>
        <i val="0"/>
        <strike val="0"/>
        <color theme="6" tint="-0.499984740745262"/>
      </font>
      <fill>
        <patternFill>
          <bgColor rgb="FF9AD35B"/>
        </patternFill>
      </fill>
    </dxf>
    <dxf>
      <font>
        <b/>
        <i val="0"/>
        <strike val="0"/>
        <color rgb="FFFF0000"/>
      </font>
      <fill>
        <patternFill>
          <bgColor theme="7" tint="0.79998168889431442"/>
        </patternFill>
      </fill>
    </dxf>
    <dxf>
      <font>
        <b/>
        <i val="0"/>
        <strike val="0"/>
        <color theme="6" tint="-0.499984740745262"/>
      </font>
      <fill>
        <patternFill>
          <bgColor rgb="FF9AD35B"/>
        </patternFill>
      </fill>
    </dxf>
    <dxf>
      <font>
        <b/>
        <i val="0"/>
        <strike val="0"/>
        <color rgb="FFFF0000"/>
      </font>
      <fill>
        <patternFill>
          <bgColor theme="7" tint="0.79998168889431442"/>
        </patternFill>
      </fill>
    </dxf>
    <dxf>
      <font>
        <b/>
        <i val="0"/>
        <strike val="0"/>
        <color theme="6" tint="-0.499984740745262"/>
      </font>
      <fill>
        <patternFill>
          <bgColor rgb="FF9AD35B"/>
        </patternFill>
      </fill>
    </dxf>
    <dxf>
      <font>
        <b/>
        <i val="0"/>
        <strike val="0"/>
        <color rgb="FFFF0000"/>
      </font>
      <fill>
        <patternFill>
          <bgColor theme="7" tint="0.79998168889431442"/>
        </patternFill>
      </fill>
    </dxf>
    <dxf>
      <font>
        <b/>
        <i val="0"/>
        <strike val="0"/>
        <color theme="6" tint="-0.499984740745262"/>
      </font>
      <fill>
        <patternFill>
          <bgColor rgb="FF9AD35B"/>
        </patternFill>
      </fill>
    </dxf>
    <dxf>
      <font>
        <b/>
        <i val="0"/>
        <strike val="0"/>
        <color rgb="FFFF0000"/>
      </font>
      <fill>
        <patternFill>
          <bgColor theme="7" tint="0.79998168889431442"/>
        </patternFill>
      </fill>
    </dxf>
    <dxf>
      <font>
        <b/>
        <i val="0"/>
        <strike val="0"/>
        <color theme="6" tint="-0.499984740745262"/>
      </font>
      <fill>
        <patternFill>
          <bgColor rgb="FF9AD35B"/>
        </patternFill>
      </fill>
    </dxf>
    <dxf>
      <font>
        <b/>
        <i val="0"/>
        <strike val="0"/>
        <color rgb="FFFF0000"/>
      </font>
      <fill>
        <patternFill>
          <bgColor theme="7" tint="0.79998168889431442"/>
        </patternFill>
      </fill>
    </dxf>
    <dxf>
      <font>
        <b/>
        <i val="0"/>
        <strike val="0"/>
        <color theme="6" tint="-0.499984740745262"/>
      </font>
      <fill>
        <patternFill>
          <bgColor rgb="FF9AD35B"/>
        </patternFill>
      </fill>
    </dxf>
    <dxf>
      <font>
        <b/>
        <i val="0"/>
        <strike val="0"/>
        <color rgb="FFFF0000"/>
      </font>
      <fill>
        <patternFill>
          <bgColor theme="7" tint="0.79998168889431442"/>
        </patternFill>
      </fill>
    </dxf>
    <dxf>
      <font>
        <b/>
        <i val="0"/>
        <strike val="0"/>
        <color theme="6" tint="-0.499984740745262"/>
      </font>
      <fill>
        <patternFill>
          <bgColor rgb="FF9AD35B"/>
        </patternFill>
      </fill>
    </dxf>
    <dxf>
      <font>
        <b/>
        <i val="0"/>
        <strike val="0"/>
        <color rgb="FFFF0000"/>
      </font>
      <fill>
        <patternFill>
          <bgColor theme="7" tint="0.79998168889431442"/>
        </patternFill>
      </fill>
    </dxf>
    <dxf>
      <font>
        <b/>
        <i val="0"/>
        <strike val="0"/>
        <color theme="6" tint="-0.499984740745262"/>
      </font>
      <fill>
        <patternFill>
          <bgColor rgb="FF9AD35B"/>
        </patternFill>
      </fill>
    </dxf>
    <dxf>
      <font>
        <b/>
        <i val="0"/>
        <strike val="0"/>
        <color rgb="FFFF0000"/>
      </font>
      <fill>
        <patternFill>
          <bgColor theme="7" tint="0.79998168889431442"/>
        </patternFill>
      </fill>
    </dxf>
    <dxf>
      <font>
        <b/>
        <i val="0"/>
        <strike val="0"/>
        <color theme="6" tint="-0.499984740745262"/>
      </font>
      <fill>
        <patternFill>
          <bgColor rgb="FF9AD35B"/>
        </patternFill>
      </fill>
    </dxf>
    <dxf>
      <font>
        <b/>
        <i val="0"/>
        <strike val="0"/>
        <color rgb="FFFF0000"/>
      </font>
      <fill>
        <patternFill>
          <bgColor theme="7" tint="0.79998168889431442"/>
        </patternFill>
      </fill>
    </dxf>
    <dxf>
      <font>
        <b/>
        <i val="0"/>
        <strike val="0"/>
        <color theme="6" tint="-0.499984740745262"/>
      </font>
      <fill>
        <patternFill>
          <bgColor rgb="FF9AD35B"/>
        </patternFill>
      </fill>
    </dxf>
    <dxf>
      <font>
        <b/>
        <i val="0"/>
        <strike val="0"/>
        <color rgb="FFFF0000"/>
      </font>
      <fill>
        <patternFill>
          <bgColor theme="7" tint="0.79998168889431442"/>
        </patternFill>
      </fill>
    </dxf>
    <dxf>
      <font>
        <b/>
        <i val="0"/>
        <strike val="0"/>
        <color theme="6" tint="-0.499984740745262"/>
      </font>
      <fill>
        <patternFill>
          <bgColor rgb="FF9AD35B"/>
        </patternFill>
      </fill>
    </dxf>
    <dxf>
      <font>
        <b/>
        <i val="0"/>
        <strike val="0"/>
        <color rgb="FFFF0000"/>
      </font>
      <fill>
        <patternFill>
          <bgColor theme="7" tint="0.79998168889431442"/>
        </patternFill>
      </fill>
    </dxf>
    <dxf>
      <font>
        <b/>
        <i val="0"/>
        <strike val="0"/>
        <color theme="6" tint="-0.499984740745262"/>
      </font>
      <fill>
        <patternFill>
          <bgColor rgb="FF9AD35B"/>
        </patternFill>
      </fill>
    </dxf>
    <dxf>
      <font>
        <b/>
        <i val="0"/>
        <strike val="0"/>
        <color rgb="FFFF0000"/>
      </font>
      <fill>
        <patternFill>
          <bgColor theme="7" tint="0.79998168889431442"/>
        </patternFill>
      </fill>
    </dxf>
    <dxf>
      <font>
        <b/>
        <i val="0"/>
        <strike val="0"/>
        <color theme="6" tint="-0.499984740745262"/>
      </font>
      <fill>
        <patternFill>
          <bgColor rgb="FF9AD35B"/>
        </patternFill>
      </fill>
    </dxf>
    <dxf>
      <font>
        <b/>
        <i val="0"/>
        <strike val="0"/>
        <color rgb="FFFF0000"/>
      </font>
      <fill>
        <patternFill>
          <bgColor theme="7" tint="0.79998168889431442"/>
        </patternFill>
      </fill>
    </dxf>
    <dxf>
      <font>
        <b/>
        <i val="0"/>
        <strike val="0"/>
        <color theme="6" tint="-0.499984740745262"/>
      </font>
      <fill>
        <patternFill>
          <bgColor rgb="FF9AD35B"/>
        </patternFill>
      </fill>
    </dxf>
    <dxf>
      <font>
        <b/>
        <i val="0"/>
        <strike val="0"/>
        <color rgb="FFFF0000"/>
      </font>
      <fill>
        <patternFill>
          <bgColor theme="7" tint="0.79998168889431442"/>
        </patternFill>
      </fill>
    </dxf>
    <dxf>
      <font>
        <b/>
        <i val="0"/>
        <strike val="0"/>
        <color theme="6" tint="-0.499984740745262"/>
      </font>
      <fill>
        <patternFill>
          <bgColor rgb="FF9AD35B"/>
        </patternFill>
      </fill>
    </dxf>
    <dxf>
      <font>
        <b/>
        <i val="0"/>
        <strike val="0"/>
        <color rgb="FFFF0000"/>
      </font>
      <fill>
        <patternFill>
          <bgColor theme="7" tint="0.79998168889431442"/>
        </patternFill>
      </fill>
    </dxf>
    <dxf>
      <font>
        <b/>
        <i val="0"/>
        <strike val="0"/>
        <color theme="6" tint="-0.499984740745262"/>
      </font>
      <fill>
        <patternFill>
          <bgColor rgb="FF9AD35B"/>
        </patternFill>
      </fill>
    </dxf>
    <dxf>
      <font>
        <b/>
        <i val="0"/>
        <strike val="0"/>
        <color rgb="FFFF0000"/>
      </font>
      <fill>
        <patternFill>
          <bgColor theme="7" tint="0.79998168889431442"/>
        </patternFill>
      </fill>
    </dxf>
    <dxf>
      <font>
        <b/>
        <i val="0"/>
        <strike val="0"/>
        <color theme="6" tint="-0.499984740745262"/>
      </font>
      <fill>
        <patternFill>
          <bgColor rgb="FF9AD35B"/>
        </patternFill>
      </fill>
    </dxf>
    <dxf>
      <font>
        <b/>
        <i val="0"/>
        <strike val="0"/>
        <color rgb="FFFF0000"/>
      </font>
      <fill>
        <patternFill>
          <bgColor theme="7" tint="0.79998168889431442"/>
        </patternFill>
      </fill>
    </dxf>
    <dxf>
      <font>
        <b/>
        <i val="0"/>
        <strike val="0"/>
        <color theme="6" tint="-0.499984740745262"/>
      </font>
      <fill>
        <patternFill>
          <bgColor rgb="FF9AD35B"/>
        </patternFill>
      </fill>
    </dxf>
    <dxf>
      <font>
        <b/>
        <i val="0"/>
        <strike val="0"/>
        <color rgb="FFFF0000"/>
      </font>
      <fill>
        <patternFill>
          <bgColor theme="7" tint="0.79998168889431442"/>
        </patternFill>
      </fill>
    </dxf>
    <dxf>
      <font>
        <b/>
        <i val="0"/>
        <strike val="0"/>
        <color theme="6" tint="-0.499984740745262"/>
      </font>
      <fill>
        <patternFill>
          <bgColor rgb="FF9AD35B"/>
        </patternFill>
      </fill>
    </dxf>
    <dxf>
      <font>
        <b/>
        <i val="0"/>
        <strike val="0"/>
        <color rgb="FFFF0000"/>
      </font>
      <fill>
        <patternFill>
          <bgColor theme="7" tint="0.79998168889431442"/>
        </patternFill>
      </fill>
    </dxf>
    <dxf>
      <font>
        <b/>
        <i val="0"/>
        <strike val="0"/>
        <color theme="6" tint="-0.499984740745262"/>
      </font>
      <fill>
        <patternFill>
          <bgColor rgb="FF9AD35B"/>
        </patternFill>
      </fill>
    </dxf>
    <dxf>
      <font>
        <b/>
        <i val="0"/>
        <strike val="0"/>
        <color rgb="FFFF0000"/>
      </font>
      <fill>
        <patternFill>
          <bgColor theme="7" tint="0.79998168889431442"/>
        </patternFill>
      </fill>
    </dxf>
    <dxf>
      <font>
        <b/>
        <i val="0"/>
        <strike val="0"/>
        <color theme="6" tint="-0.499984740745262"/>
      </font>
      <fill>
        <patternFill>
          <bgColor rgb="FF9AD35B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topLeftCell="A7" zoomScaleNormal="100" zoomScaleSheetLayoutView="100" zoomScalePageLayoutView="25" workbookViewId="0">
      <selection activeCell="L21" sqref="L21"/>
    </sheetView>
  </sheetViews>
  <sheetFormatPr defaultColWidth="9.140625" defaultRowHeight="14.25" x14ac:dyDescent="0.2"/>
  <cols>
    <col min="1" max="1" width="5.42578125" style="11" customWidth="1"/>
    <col min="2" max="2" width="41.28515625" style="12" customWidth="1"/>
    <col min="3" max="3" width="48.28515625" style="42" customWidth="1"/>
    <col min="4" max="4" width="7.28515625" style="28" customWidth="1"/>
    <col min="5" max="5" width="10.42578125" style="28" customWidth="1"/>
    <col min="6" max="6" width="11.42578125" style="30" customWidth="1"/>
    <col min="7" max="7" width="17.85546875" style="29" customWidth="1"/>
    <col min="8" max="8" width="9.140625" style="12"/>
    <col min="9" max="9" width="16.7109375" style="12" bestFit="1" customWidth="1"/>
    <col min="10" max="16384" width="9.140625" style="12"/>
  </cols>
  <sheetData>
    <row r="1" spans="1:7" s="7" customFormat="1" ht="15" x14ac:dyDescent="0.2">
      <c r="A1" s="45">
        <v>1</v>
      </c>
      <c r="B1" s="5" t="s">
        <v>10</v>
      </c>
      <c r="C1" s="40"/>
      <c r="D1" s="4"/>
      <c r="E1" s="4"/>
      <c r="F1" s="31"/>
      <c r="G1" s="15"/>
    </row>
    <row r="2" spans="1:7" s="8" customFormat="1" ht="7.5" customHeight="1" x14ac:dyDescent="0.2">
      <c r="A2" s="1"/>
      <c r="B2" s="2"/>
      <c r="C2" s="2"/>
      <c r="D2" s="18"/>
      <c r="E2" s="16"/>
      <c r="F2" s="32"/>
      <c r="G2" s="17"/>
    </row>
    <row r="3" spans="1:7" s="7" customFormat="1" ht="15" x14ac:dyDescent="0.2">
      <c r="A3" s="5" t="s">
        <v>7</v>
      </c>
      <c r="B3" s="6" t="s">
        <v>0</v>
      </c>
      <c r="C3" s="14"/>
      <c r="D3" s="45" t="s">
        <v>1</v>
      </c>
      <c r="E3" s="19" t="s">
        <v>6</v>
      </c>
      <c r="F3" s="19" t="s">
        <v>2</v>
      </c>
      <c r="G3" s="15" t="s">
        <v>3</v>
      </c>
    </row>
    <row r="4" spans="1:7" s="7" customFormat="1" ht="15" x14ac:dyDescent="0.2">
      <c r="A4" s="5"/>
      <c r="B4" s="6" t="s">
        <v>40</v>
      </c>
      <c r="C4" s="14" t="s">
        <v>15</v>
      </c>
      <c r="D4" s="45"/>
      <c r="E4" s="19"/>
      <c r="F4" s="19"/>
      <c r="G4" s="15"/>
    </row>
    <row r="5" spans="1:7" s="8" customFormat="1" ht="15" x14ac:dyDescent="0.2">
      <c r="A5" s="44"/>
      <c r="B5" s="43"/>
      <c r="C5" s="41" t="s">
        <v>26</v>
      </c>
      <c r="D5" s="22" t="s">
        <v>13</v>
      </c>
      <c r="E5" s="16">
        <v>1</v>
      </c>
      <c r="F5" s="33"/>
      <c r="G5" s="21">
        <f>F5*E5</f>
        <v>0</v>
      </c>
    </row>
    <row r="6" spans="1:7" s="9" customFormat="1" ht="18" customHeight="1" x14ac:dyDescent="0.25">
      <c r="A6" s="5">
        <v>1</v>
      </c>
      <c r="B6" s="6" t="s">
        <v>8</v>
      </c>
      <c r="C6" s="14" t="s">
        <v>32</v>
      </c>
      <c r="D6" s="45"/>
      <c r="E6" s="4"/>
      <c r="F6" s="31"/>
      <c r="G6" s="15"/>
    </row>
    <row r="7" spans="1:7" s="8" customFormat="1" ht="17.25" customHeight="1" x14ac:dyDescent="0.2">
      <c r="A7" s="35">
        <f>A6+0.01</f>
        <v>1.01</v>
      </c>
      <c r="B7" s="36" t="s">
        <v>23</v>
      </c>
      <c r="C7" s="2" t="s">
        <v>24</v>
      </c>
      <c r="D7" s="20" t="s">
        <v>13</v>
      </c>
      <c r="E7" s="16">
        <v>1</v>
      </c>
      <c r="F7" s="33"/>
      <c r="G7" s="21">
        <f>F7*E7</f>
        <v>0</v>
      </c>
    </row>
    <row r="8" spans="1:7" s="8" customFormat="1" ht="20.25" customHeight="1" x14ac:dyDescent="0.2">
      <c r="A8" s="35"/>
      <c r="B8" s="36"/>
      <c r="C8" s="2" t="s">
        <v>18</v>
      </c>
      <c r="D8" s="20" t="s">
        <v>4</v>
      </c>
      <c r="E8" s="16">
        <v>25</v>
      </c>
      <c r="F8" s="33"/>
      <c r="G8" s="21">
        <f>F8*E8</f>
        <v>0</v>
      </c>
    </row>
    <row r="9" spans="1:7" s="9" customFormat="1" ht="15" customHeight="1" x14ac:dyDescent="0.25">
      <c r="A9" s="5">
        <v>2</v>
      </c>
      <c r="B9" s="6" t="s">
        <v>9</v>
      </c>
      <c r="C9" s="14" t="s">
        <v>30</v>
      </c>
      <c r="D9" s="46"/>
      <c r="E9" s="46"/>
      <c r="F9" s="46"/>
      <c r="G9" s="46"/>
    </row>
    <row r="10" spans="1:7" s="8" customFormat="1" ht="21" customHeight="1" x14ac:dyDescent="0.2">
      <c r="A10" s="35">
        <f>A9+0.01</f>
        <v>2.0099999999999998</v>
      </c>
      <c r="B10" s="2" t="s">
        <v>14</v>
      </c>
      <c r="C10" s="2" t="s">
        <v>27</v>
      </c>
      <c r="D10" s="20" t="s">
        <v>4</v>
      </c>
      <c r="E10" s="16">
        <v>287</v>
      </c>
      <c r="F10" s="33"/>
      <c r="G10" s="21">
        <f>F10*E10</f>
        <v>0</v>
      </c>
    </row>
    <row r="11" spans="1:7" s="8" customFormat="1" ht="21" customHeight="1" x14ac:dyDescent="0.2">
      <c r="A11" s="35">
        <f>A10+0.01</f>
        <v>2.0199999999999996</v>
      </c>
      <c r="B11" s="2" t="s">
        <v>19</v>
      </c>
      <c r="C11" s="2" t="s">
        <v>28</v>
      </c>
      <c r="D11" s="18" t="s">
        <v>5</v>
      </c>
      <c r="E11" s="16">
        <v>348.6</v>
      </c>
      <c r="F11" s="33"/>
      <c r="G11" s="21">
        <f>F11*E11</f>
        <v>0</v>
      </c>
    </row>
    <row r="12" spans="1:7" s="8" customFormat="1" ht="18.75" customHeight="1" x14ac:dyDescent="0.2">
      <c r="A12" s="35">
        <f>A11+0.01</f>
        <v>2.0299999999999994</v>
      </c>
      <c r="B12" s="2" t="s">
        <v>20</v>
      </c>
      <c r="C12" s="2" t="s">
        <v>34</v>
      </c>
      <c r="D12" s="20" t="s">
        <v>4</v>
      </c>
      <c r="E12" s="16">
        <v>87.15</v>
      </c>
      <c r="F12" s="33"/>
      <c r="G12" s="21">
        <f>F12*E12</f>
        <v>0</v>
      </c>
    </row>
    <row r="13" spans="1:7" s="7" customFormat="1" ht="18.75" customHeight="1" x14ac:dyDescent="0.2">
      <c r="A13" s="5">
        <v>3</v>
      </c>
      <c r="B13" s="14" t="s">
        <v>42</v>
      </c>
      <c r="C13" s="14" t="s">
        <v>33</v>
      </c>
      <c r="D13" s="47"/>
      <c r="E13" s="47"/>
      <c r="F13" s="47"/>
      <c r="G13" s="47"/>
    </row>
    <row r="14" spans="1:7" s="10" customFormat="1" ht="24" customHeight="1" x14ac:dyDescent="0.25">
      <c r="A14" s="35">
        <f>A13+0.01</f>
        <v>3.01</v>
      </c>
      <c r="B14" s="37" t="s">
        <v>25</v>
      </c>
      <c r="C14" s="37" t="s">
        <v>29</v>
      </c>
      <c r="D14" s="22" t="s">
        <v>4</v>
      </c>
      <c r="E14" s="16">
        <v>37.35</v>
      </c>
      <c r="F14" s="33"/>
      <c r="G14" s="21">
        <f>F14*E14</f>
        <v>0</v>
      </c>
    </row>
    <row r="15" spans="1:7" s="9" customFormat="1" ht="18" customHeight="1" x14ac:dyDescent="0.25">
      <c r="A15" s="5">
        <v>4</v>
      </c>
      <c r="B15" s="6" t="s">
        <v>41</v>
      </c>
      <c r="C15" s="14" t="s">
        <v>31</v>
      </c>
      <c r="D15" s="46"/>
      <c r="E15" s="46"/>
      <c r="F15" s="46"/>
      <c r="G15" s="46"/>
    </row>
    <row r="16" spans="1:7" s="8" customFormat="1" ht="21.75" customHeight="1" x14ac:dyDescent="0.2">
      <c r="A16" s="35">
        <f>A15+0.01</f>
        <v>4.01</v>
      </c>
      <c r="B16" s="37" t="s">
        <v>21</v>
      </c>
      <c r="C16" s="37" t="s">
        <v>35</v>
      </c>
      <c r="D16" s="22" t="s">
        <v>5</v>
      </c>
      <c r="E16" s="16">
        <v>238.9</v>
      </c>
      <c r="F16" s="33"/>
      <c r="G16" s="21">
        <f>F16*E16</f>
        <v>0</v>
      </c>
    </row>
    <row r="17" spans="1:9" s="8" customFormat="1" ht="19.5" customHeight="1" x14ac:dyDescent="0.2">
      <c r="A17" s="35">
        <f>A16+0.01</f>
        <v>4.0199999999999996</v>
      </c>
      <c r="B17" s="37" t="s">
        <v>22</v>
      </c>
      <c r="C17" s="37" t="s">
        <v>39</v>
      </c>
      <c r="D17" s="22" t="s">
        <v>36</v>
      </c>
      <c r="E17" s="16">
        <f>(569*9)/0.994</f>
        <v>5151.9114688128775</v>
      </c>
      <c r="F17" s="33"/>
      <c r="G17" s="21">
        <f>F17*E17</f>
        <v>0</v>
      </c>
    </row>
    <row r="18" spans="1:9" s="8" customFormat="1" ht="20.25" customHeight="1" x14ac:dyDescent="0.2">
      <c r="A18" s="35">
        <f>A17+0.01</f>
        <v>4.0299999999999994</v>
      </c>
      <c r="B18" s="37" t="s">
        <v>16</v>
      </c>
      <c r="C18" s="37" t="s">
        <v>37</v>
      </c>
      <c r="D18" s="22" t="s">
        <v>4</v>
      </c>
      <c r="E18" s="16">
        <v>58.59</v>
      </c>
      <c r="F18" s="33"/>
      <c r="G18" s="21">
        <f>F18*E18</f>
        <v>0</v>
      </c>
    </row>
    <row r="19" spans="1:9" s="8" customFormat="1" ht="18" customHeight="1" x14ac:dyDescent="0.2">
      <c r="A19" s="5">
        <v>5</v>
      </c>
      <c r="B19" s="38" t="s">
        <v>17</v>
      </c>
      <c r="C19" s="38" t="s">
        <v>38</v>
      </c>
      <c r="D19" s="23"/>
      <c r="E19" s="24"/>
      <c r="F19" s="34"/>
      <c r="G19" s="25"/>
    </row>
    <row r="20" spans="1:9" s="8" customFormat="1" ht="21.75" customHeight="1" x14ac:dyDescent="0.2">
      <c r="A20" s="35">
        <f>A19+0.01</f>
        <v>5.01</v>
      </c>
      <c r="B20" s="37" t="s">
        <v>49</v>
      </c>
      <c r="C20" s="37" t="s">
        <v>45</v>
      </c>
      <c r="D20" s="22" t="s">
        <v>12</v>
      </c>
      <c r="E20" s="16">
        <v>15</v>
      </c>
      <c r="F20" s="33"/>
      <c r="G20" s="21">
        <f>F20*E20</f>
        <v>0</v>
      </c>
    </row>
    <row r="21" spans="1:9" s="8" customFormat="1" ht="21.75" customHeight="1" x14ac:dyDescent="0.2">
      <c r="A21" s="35">
        <f>A20+0.01</f>
        <v>5.0199999999999996</v>
      </c>
      <c r="B21" s="37" t="s">
        <v>48</v>
      </c>
      <c r="C21" s="37" t="s">
        <v>46</v>
      </c>
      <c r="D21" s="22" t="s">
        <v>12</v>
      </c>
      <c r="E21" s="16">
        <v>11</v>
      </c>
      <c r="F21" s="33"/>
      <c r="G21" s="21">
        <f>F21*E21</f>
        <v>0</v>
      </c>
    </row>
    <row r="22" spans="1:9" s="8" customFormat="1" ht="21.75" customHeight="1" x14ac:dyDescent="0.2">
      <c r="A22" s="35">
        <f>A21+0.01</f>
        <v>5.0299999999999994</v>
      </c>
      <c r="B22" s="37" t="s">
        <v>50</v>
      </c>
      <c r="C22" s="37" t="s">
        <v>47</v>
      </c>
      <c r="D22" s="22" t="s">
        <v>12</v>
      </c>
      <c r="E22" s="16">
        <v>1</v>
      </c>
      <c r="F22" s="33"/>
      <c r="G22" s="21">
        <f>F22*E22</f>
        <v>0</v>
      </c>
    </row>
    <row r="23" spans="1:9" s="8" customFormat="1" ht="18" customHeight="1" x14ac:dyDescent="0.2">
      <c r="A23" s="5">
        <v>6</v>
      </c>
      <c r="B23" s="38" t="s">
        <v>44</v>
      </c>
      <c r="C23" s="38" t="s">
        <v>43</v>
      </c>
      <c r="D23" s="23"/>
      <c r="E23" s="24"/>
      <c r="F23" s="34"/>
      <c r="G23" s="25"/>
    </row>
    <row r="24" spans="1:9" s="8" customFormat="1" ht="21.75" customHeight="1" x14ac:dyDescent="0.2">
      <c r="A24" s="35">
        <f>A23+0.01</f>
        <v>6.01</v>
      </c>
      <c r="B24" s="37" t="s">
        <v>44</v>
      </c>
      <c r="C24" s="37" t="s">
        <v>43</v>
      </c>
      <c r="D24" s="22" t="s">
        <v>13</v>
      </c>
      <c r="E24" s="16">
        <v>1</v>
      </c>
      <c r="F24" s="33"/>
      <c r="G24" s="21">
        <f>F24*E24</f>
        <v>0</v>
      </c>
    </row>
    <row r="25" spans="1:9" ht="21.75" customHeight="1" x14ac:dyDescent="0.2">
      <c r="A25" s="39"/>
      <c r="B25" s="3" t="str">
        <f>"TOTAL "</f>
        <v xml:space="preserve">TOTAL </v>
      </c>
      <c r="C25" s="3" t="s">
        <v>11</v>
      </c>
      <c r="D25" s="26"/>
      <c r="E25" s="26"/>
      <c r="F25" s="32"/>
      <c r="G25" s="27">
        <f>SUM(G5:G24)</f>
        <v>0</v>
      </c>
      <c r="I25" s="13"/>
    </row>
  </sheetData>
  <mergeCells count="3">
    <mergeCell ref="D9:G9"/>
    <mergeCell ref="D13:G13"/>
    <mergeCell ref="D15:G15"/>
  </mergeCells>
  <conditionalFormatting sqref="F7:F8 F14 F16 F12 F24">
    <cfRule type="cellIs" dxfId="43" priority="43" operator="lessThan">
      <formula>AVERAGE($F7,#REF!,#REF!,#REF!)*0.8</formula>
    </cfRule>
    <cfRule type="cellIs" dxfId="42" priority="44" operator="greaterThan">
      <formula>AVERAGE($F7,#REF!,#REF!,#REF!)*1.25</formula>
    </cfRule>
  </conditionalFormatting>
  <conditionalFormatting sqref="F7:F8 F12">
    <cfRule type="cellIs" dxfId="41" priority="41" operator="lessThan">
      <formula>AVERAGE($F7,#REF!,#REF!,#REF!)*0.8</formula>
    </cfRule>
    <cfRule type="cellIs" dxfId="40" priority="42" operator="greaterThan">
      <formula>AVERAGE($F7,#REF!,#REF!,#REF!)*1.25</formula>
    </cfRule>
  </conditionalFormatting>
  <conditionalFormatting sqref="F7:F8 F14 F12 F16:F24">
    <cfRule type="cellIs" dxfId="39" priority="39" operator="lessThan">
      <formula>AVERAGE($F7,#REF!,#REF!,#REF!)*0.8</formula>
    </cfRule>
    <cfRule type="cellIs" dxfId="38" priority="40" operator="greaterThan">
      <formula>AVERAGE($F7,#REF!,#REF!,#REF!)*1.25</formula>
    </cfRule>
  </conditionalFormatting>
  <conditionalFormatting sqref="F10:F11">
    <cfRule type="cellIs" dxfId="37" priority="37" operator="lessThan">
      <formula>AVERAGE($F10,#REF!,#REF!,#REF!)*0.8</formula>
    </cfRule>
    <cfRule type="cellIs" dxfId="36" priority="38" operator="greaterThan">
      <formula>AVERAGE($F10,#REF!,#REF!,#REF!)*1.25</formula>
    </cfRule>
  </conditionalFormatting>
  <conditionalFormatting sqref="F10:F11">
    <cfRule type="cellIs" dxfId="35" priority="35" operator="lessThan">
      <formula>AVERAGE($F10,#REF!,#REF!,#REF!)*0.8</formula>
    </cfRule>
    <cfRule type="cellIs" dxfId="34" priority="36" operator="greaterThan">
      <formula>AVERAGE($F10,#REF!,#REF!,#REF!)*1.25</formula>
    </cfRule>
  </conditionalFormatting>
  <conditionalFormatting sqref="F10:F11">
    <cfRule type="cellIs" dxfId="33" priority="33" operator="lessThan">
      <formula>AVERAGE($F10,#REF!,#REF!,#REF!)*0.8</formula>
    </cfRule>
    <cfRule type="cellIs" dxfId="32" priority="34" operator="greaterThan">
      <formula>AVERAGE($F10,#REF!,#REF!,#REF!)*1.25</formula>
    </cfRule>
  </conditionalFormatting>
  <conditionalFormatting sqref="F10:F11">
    <cfRule type="cellIs" dxfId="31" priority="31" operator="lessThan">
      <formula>AVERAGE($F10,#REF!,#REF!,#REF!)*0.8</formula>
    </cfRule>
    <cfRule type="cellIs" dxfId="30" priority="32" operator="greaterThan">
      <formula>AVERAGE($F10,#REF!,#REF!,#REF!)*1.25</formula>
    </cfRule>
  </conditionalFormatting>
  <conditionalFormatting sqref="F10:F11">
    <cfRule type="cellIs" dxfId="29" priority="29" operator="lessThan">
      <formula>AVERAGE($F10,#REF!,#REF!,#REF!)*0.8</formula>
    </cfRule>
    <cfRule type="cellIs" dxfId="28" priority="30" operator="greaterThan">
      <formula>AVERAGE($F10,#REF!,#REF!,#REF!)*1.25</formula>
    </cfRule>
  </conditionalFormatting>
  <conditionalFormatting sqref="F10:F11">
    <cfRule type="cellIs" dxfId="27" priority="27" operator="lessThan">
      <formula>AVERAGE($F10,#REF!,#REF!,#REF!)*0.8</formula>
    </cfRule>
    <cfRule type="cellIs" dxfId="26" priority="28" operator="greaterThan">
      <formula>AVERAGE($F10,#REF!,#REF!,#REF!)*1.25</formula>
    </cfRule>
  </conditionalFormatting>
  <conditionalFormatting sqref="F10:F11">
    <cfRule type="cellIs" dxfId="25" priority="25" operator="lessThan">
      <formula>AVERAGE($F10,#REF!,#REF!,#REF!)*0.8</formula>
    </cfRule>
    <cfRule type="cellIs" dxfId="24" priority="26" operator="greaterThan">
      <formula>AVERAGE($F10,#REF!,#REF!,#REF!)*1.25</formula>
    </cfRule>
  </conditionalFormatting>
  <conditionalFormatting sqref="F11">
    <cfRule type="cellIs" dxfId="23" priority="23" operator="lessThan">
      <formula>AVERAGE($F11,#REF!,#REF!,#REF!)*0.8</formula>
    </cfRule>
    <cfRule type="cellIs" dxfId="22" priority="24" operator="greaterThan">
      <formula>AVERAGE($F11,#REF!,#REF!,#REF!)*1.25</formula>
    </cfRule>
  </conditionalFormatting>
  <conditionalFormatting sqref="F11">
    <cfRule type="cellIs" dxfId="21" priority="21" operator="lessThan">
      <formula>AVERAGE($F11,#REF!,#REF!,#REF!)*0.8</formula>
    </cfRule>
    <cfRule type="cellIs" dxfId="20" priority="22" operator="greaterThan">
      <formula>AVERAGE($F11,#REF!,#REF!,#REF!)*1.25</formula>
    </cfRule>
  </conditionalFormatting>
  <conditionalFormatting sqref="F11">
    <cfRule type="cellIs" dxfId="19" priority="19" operator="lessThan">
      <formula>AVERAGE($F11,#REF!,#REF!,#REF!)*0.8</formula>
    </cfRule>
    <cfRule type="cellIs" dxfId="18" priority="20" operator="greaterThan">
      <formula>AVERAGE($F11,#REF!,#REF!,#REF!)*1.25</formula>
    </cfRule>
  </conditionalFormatting>
  <conditionalFormatting sqref="F11">
    <cfRule type="cellIs" dxfId="17" priority="17" operator="lessThan">
      <formula>AVERAGE($F11,#REF!,#REF!,#REF!)*0.8</formula>
    </cfRule>
    <cfRule type="cellIs" dxfId="16" priority="18" operator="greaterThan">
      <formula>AVERAGE($F11,#REF!,#REF!,#REF!)*1.25</formula>
    </cfRule>
  </conditionalFormatting>
  <conditionalFormatting sqref="F11">
    <cfRule type="cellIs" dxfId="15" priority="15" operator="lessThan">
      <formula>AVERAGE($F11,#REF!,#REF!,#REF!)*0.8</formula>
    </cfRule>
    <cfRule type="cellIs" dxfId="14" priority="16" operator="greaterThan">
      <formula>AVERAGE($F11,#REF!,#REF!,#REF!)*1.25</formula>
    </cfRule>
  </conditionalFormatting>
  <conditionalFormatting sqref="F11">
    <cfRule type="cellIs" dxfId="13" priority="13" operator="lessThan">
      <formula>AVERAGE($F11,#REF!,#REF!,#REF!)*0.8</formula>
    </cfRule>
    <cfRule type="cellIs" dxfId="12" priority="14" operator="greaterThan">
      <formula>AVERAGE($F11,#REF!,#REF!,#REF!)*1.25</formula>
    </cfRule>
  </conditionalFormatting>
  <conditionalFormatting sqref="F11">
    <cfRule type="cellIs" dxfId="11" priority="11" operator="lessThan">
      <formula>AVERAGE($F11,#REF!,#REF!,#REF!)*0.8</formula>
    </cfRule>
    <cfRule type="cellIs" dxfId="10" priority="12" operator="greaterThan">
      <formula>AVERAGE($F11,#REF!,#REF!,#REF!)*1.25</formula>
    </cfRule>
  </conditionalFormatting>
  <conditionalFormatting sqref="F16:F23">
    <cfRule type="cellIs" dxfId="9" priority="9" operator="lessThan">
      <formula>AVERAGE($F16,#REF!,#REF!,#REF!)*0.8</formula>
    </cfRule>
    <cfRule type="cellIs" dxfId="8" priority="10" operator="greaterThan">
      <formula>AVERAGE($F16,#REF!,#REF!,#REF!)*1.25</formula>
    </cfRule>
  </conditionalFormatting>
  <conditionalFormatting sqref="F5">
    <cfRule type="cellIs" dxfId="7" priority="7" operator="lessThan">
      <formula>AVERAGE($F5,#REF!,#REF!,#REF!)*0.8</formula>
    </cfRule>
    <cfRule type="cellIs" dxfId="6" priority="8" operator="greaterThan">
      <formula>AVERAGE($F5,#REF!,#REF!,#REF!)*1.25</formula>
    </cfRule>
  </conditionalFormatting>
  <conditionalFormatting sqref="F5">
    <cfRule type="cellIs" dxfId="5" priority="5" operator="lessThan">
      <formula>AVERAGE($F5,#REF!,#REF!,#REF!)*0.8</formula>
    </cfRule>
    <cfRule type="cellIs" dxfId="4" priority="6" operator="greaterThan">
      <formula>AVERAGE($F5,#REF!,#REF!,#REF!)*1.25</formula>
    </cfRule>
  </conditionalFormatting>
  <conditionalFormatting sqref="F5">
    <cfRule type="cellIs" dxfId="3" priority="3" operator="lessThan">
      <formula>AVERAGE($F5,#REF!,#REF!,#REF!)*0.8</formula>
    </cfRule>
    <cfRule type="cellIs" dxfId="2" priority="4" operator="greaterThan">
      <formula>AVERAGE($F5,#REF!,#REF!,#REF!)*1.25</formula>
    </cfRule>
  </conditionalFormatting>
  <conditionalFormatting sqref="F20:F22">
    <cfRule type="cellIs" dxfId="1" priority="1" operator="lessThan">
      <formula>AVERAGE($F20,#REF!,#REF!,#REF!)*0.8</formula>
    </cfRule>
    <cfRule type="cellIs" dxfId="0" priority="2" operator="greaterThan">
      <formula>AVERAGE($F20,#REF!,#REF!,#REF!)*1.25</formula>
    </cfRule>
  </conditionalFormatting>
  <pageMargins left="0.7" right="0.7" top="0.75" bottom="0.75" header="0" footer="0.3"/>
  <pageSetup scale="85" orientation="landscape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C1" workbookViewId="0">
      <selection activeCell="F14" sqref="F14"/>
    </sheetView>
  </sheetViews>
  <sheetFormatPr defaultColWidth="9.140625" defaultRowHeight="15" x14ac:dyDescent="0.25"/>
  <sheetData/>
  <pageMargins left="0.7" right="0.7" top="0.75" bottom="0.75" header="0.3" footer="0.3"/>
  <pageSetup paperSize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Canal Project- Cabaret</vt:lpstr>
      <vt:lpstr>Sheet1</vt:lpstr>
      <vt:lpstr>'Canal Project- Cabaret'!Print_Area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PJB</dc:creator>
  <cp:lastModifiedBy>Einar</cp:lastModifiedBy>
  <cp:lastPrinted>2015-04-09T19:10:19Z</cp:lastPrinted>
  <dcterms:created xsi:type="dcterms:W3CDTF">2012-03-28T14:12:00Z</dcterms:created>
  <dcterms:modified xsi:type="dcterms:W3CDTF">2015-04-17T14:50:33Z</dcterms:modified>
</cp:coreProperties>
</file>